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ofteater.sharepoint.com/Delte dokumenter/Informasjon Marknad Sal/Lene/Repertoar 2018/Yogakrigen/"/>
    </mc:Choice>
  </mc:AlternateContent>
  <bookViews>
    <workbookView xWindow="0" yWindow="0" windowWidth="24000" windowHeight="9510"/>
  </bookViews>
  <sheets>
    <sheet name="Ark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1" i="1" l="1"/>
  <c r="G30" i="1"/>
  <c r="G22" i="1"/>
  <c r="G21" i="1"/>
  <c r="G20" i="1"/>
  <c r="G17" i="1"/>
  <c r="G16" i="1"/>
  <c r="G15" i="1"/>
  <c r="G7" i="1"/>
  <c r="G6" i="1"/>
  <c r="G5" i="1"/>
  <c r="G4" i="1"/>
  <c r="G33" i="1" s="1"/>
  <c r="H33" i="1" s="1"/>
</calcChain>
</file>

<file path=xl/sharedStrings.xml><?xml version="1.0" encoding="utf-8"?>
<sst xmlns="http://schemas.openxmlformats.org/spreadsheetml/2006/main" count="120" uniqueCount="72">
  <si>
    <t>ANNONSEPLAN YOGAKRIGEN</t>
  </si>
  <si>
    <t>Speleplan</t>
  </si>
  <si>
    <t>Veke</t>
  </si>
  <si>
    <t>Dato/dag</t>
  </si>
  <si>
    <t>Framsyning</t>
  </si>
  <si>
    <t>Annonse</t>
  </si>
  <si>
    <t xml:space="preserve">Modul </t>
  </si>
  <si>
    <t>Avis</t>
  </si>
  <si>
    <t>Pris eksl. Mva</t>
  </si>
  <si>
    <t>DALE, FJALERHALLEN</t>
  </si>
  <si>
    <t>Dalex2,Atløy,Bulandet, Brekke,Lavik,Jølster,Høyanger,Førdex2</t>
  </si>
  <si>
    <t>Firda_1</t>
  </si>
  <si>
    <t>31 (218x38)</t>
  </si>
  <si>
    <t>Firda</t>
  </si>
  <si>
    <t>man-lør</t>
  </si>
  <si>
    <t>14. september kl 17.00</t>
  </si>
  <si>
    <t>Atløy,Bulandet, Brekke, Lavik, Jølster,Høyanger, Førdex2</t>
  </si>
  <si>
    <t>Firda_2</t>
  </si>
  <si>
    <t>Førdex2</t>
  </si>
  <si>
    <t>Firda_3</t>
  </si>
  <si>
    <t>21 (144x38)</t>
  </si>
  <si>
    <t>ATLØY KULTURHUS</t>
  </si>
  <si>
    <t>18. september kl 19.00</t>
  </si>
  <si>
    <t>Lavik,ØvreÅrdal,Sogndal, Leikanger,Høyanger</t>
  </si>
  <si>
    <t>Sogn_1</t>
  </si>
  <si>
    <t>31b (181x38)</t>
  </si>
  <si>
    <t>Ytre Sogn avis</t>
  </si>
  <si>
    <t>tys/fre</t>
  </si>
  <si>
    <t>BULANDET SKULE</t>
  </si>
  <si>
    <t>19. september kl 19.00</t>
  </si>
  <si>
    <t>ØvreÅrdal,Sogndal, Leikanger,Høyanger</t>
  </si>
  <si>
    <t>Sogn_2</t>
  </si>
  <si>
    <t>BREKKE, RISNEHALL</t>
  </si>
  <si>
    <t>20. september kl 19.00</t>
  </si>
  <si>
    <t>Sogn Avis</t>
  </si>
  <si>
    <t>man-lør (-fre)</t>
  </si>
  <si>
    <t>LAVIK SKULE</t>
  </si>
  <si>
    <t>21. september kl 19.00</t>
  </si>
  <si>
    <t>ÅLHUS, BORGJA</t>
  </si>
  <si>
    <t>Florø,Bremanger</t>
  </si>
  <si>
    <t>Firdaposten</t>
  </si>
  <si>
    <t>tys/tors/fre</t>
  </si>
  <si>
    <t>22. september kl 18.00</t>
  </si>
  <si>
    <t>ÅRDAL KULTURHUS</t>
  </si>
  <si>
    <t>25. september kl 19.00</t>
  </si>
  <si>
    <t>Jølster,Bremanger,Hornindal,Innvik</t>
  </si>
  <si>
    <t>Nordfjordsamk._1</t>
  </si>
  <si>
    <t>Nordfj.samk.</t>
  </si>
  <si>
    <t>SOGNDAL KULTURHUS</t>
  </si>
  <si>
    <t>26. september kl 19.00</t>
  </si>
  <si>
    <t>Bremanger,Hornindal,Innvik</t>
  </si>
  <si>
    <t>Nordfjordsamk._2</t>
  </si>
  <si>
    <t>LEIKANGERHALLEN (SAFTEN)</t>
  </si>
  <si>
    <t>27. september kl 19.00</t>
  </si>
  <si>
    <t>Brekke, Lavik</t>
  </si>
  <si>
    <t>Nordhordland</t>
  </si>
  <si>
    <t>ons/lør</t>
  </si>
  <si>
    <t>HØYANGER SAMFUNNSHUS</t>
  </si>
  <si>
    <t>28. september kl 19.00</t>
  </si>
  <si>
    <t>FLORA SAMFUNNSHUS</t>
  </si>
  <si>
    <t>29. september kl 18.00</t>
  </si>
  <si>
    <t>HAUGE, BREMANGERHALLEN</t>
  </si>
  <si>
    <t>2. oktober kl 19.00</t>
  </si>
  <si>
    <t>HONNDALSHALLEN</t>
  </si>
  <si>
    <t>3. oktober kl 19.00</t>
  </si>
  <si>
    <t>INNVIK, STYRKHALLEN</t>
  </si>
  <si>
    <t>4. oktober kl 19.00</t>
  </si>
  <si>
    <t>FØRDEHUSET, TEATERSALEN</t>
  </si>
  <si>
    <t>5. oktober kl 19.00</t>
  </si>
  <si>
    <t>6. oktober kl 18.00</t>
  </si>
  <si>
    <t>AMEDIA</t>
  </si>
  <si>
    <t>13. september kl 19.30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</si>
</sst>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2" formatCode="_ &quot;kr&quot;\ * #,##0_ ;_ &quot;kr&quot;\ * \-#,##0_ ;_ &quot;kr&quot;\ * &quot;-&quot;_ ;_ @_ 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D0CECE"/>
        <bgColor rgb="FFD0CECE"/>
      </patternFill>
    </fill>
    <fill>
      <patternFill patternType="solid">
        <fgColor rgb="FFD9D9D9"/>
        <bgColor rgb="FFD9D9D9"/>
      </patternFill>
    </fill>
    <fill>
      <patternFill patternType="solid">
        <fgColor rgb="FFCCCCCC"/>
        <bgColor rgb="FFCCCCCC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42" fontId="0" fillId="0" borderId="0" xfId="0" applyNumberFormat="1"/>
    <xf numFmtId="0" fontId="0" fillId="2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left" vertical="top" wrapText="1" readingOrder="1"/>
    </xf>
    <xf numFmtId="0" fontId="0" fillId="4" borderId="1" xfId="0" applyFont="1" applyFill="1" applyBorder="1" applyAlignment="1">
      <alignment horizontal="left" vertical="top" wrapText="1" readingOrder="1"/>
    </xf>
    <xf numFmtId="0" fontId="3" fillId="4" borderId="1" xfId="0" applyFont="1" applyFill="1" applyBorder="1" applyAlignment="1"/>
    <xf numFmtId="42" fontId="2" fillId="5" borderId="1" xfId="0" applyNumberFormat="1" applyFont="1" applyFill="1" applyBorder="1"/>
    <xf numFmtId="0" fontId="0" fillId="0" borderId="1" xfId="0" applyBorder="1"/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/>
    </xf>
    <xf numFmtId="14" fontId="0" fillId="0" borderId="1" xfId="0" applyNumberFormat="1" applyBorder="1"/>
    <xf numFmtId="42" fontId="0" fillId="0" borderId="1" xfId="0" applyNumberFormat="1" applyBorder="1"/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Fill="1" applyBorder="1"/>
    <xf numFmtId="42" fontId="0" fillId="0" borderId="1" xfId="0" applyNumberFormat="1" applyFill="1" applyBorder="1"/>
    <xf numFmtId="14" fontId="0" fillId="0" borderId="1" xfId="0" applyNumberFormat="1" applyBorder="1" applyAlignment="1">
      <alignment horizontal="center"/>
    </xf>
    <xf numFmtId="42" fontId="0" fillId="6" borderId="1" xfId="0" applyNumberForma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topLeftCell="A13" workbookViewId="0">
      <selection activeCell="J13" sqref="J13"/>
    </sheetView>
  </sheetViews>
  <sheetFormatPr baseColWidth="10" defaultRowHeight="15" x14ac:dyDescent="0.25"/>
  <cols>
    <col min="1" max="1" width="8.140625" bestFit="1" customWidth="1"/>
    <col min="2" max="2" width="10.140625" bestFit="1" customWidth="1"/>
    <col min="3" max="3" width="57.42578125" bestFit="1" customWidth="1"/>
    <col min="5" max="5" width="12.42578125" bestFit="1" customWidth="1"/>
    <col min="7" max="7" width="13.85546875" bestFit="1" customWidth="1"/>
  </cols>
  <sheetData>
    <row r="1" spans="1:10" x14ac:dyDescent="0.25">
      <c r="A1" s="1" t="s">
        <v>70</v>
      </c>
      <c r="B1" s="2">
        <v>2018</v>
      </c>
      <c r="C1" s="3" t="s">
        <v>0</v>
      </c>
      <c r="G1" s="4"/>
    </row>
    <row r="2" spans="1:10" x14ac:dyDescent="0.25">
      <c r="A2" s="1"/>
      <c r="G2" s="4"/>
      <c r="J2" t="s">
        <v>1</v>
      </c>
    </row>
    <row r="3" spans="1:10" x14ac:dyDescent="0.25">
      <c r="A3" s="5" t="s">
        <v>2</v>
      </c>
      <c r="B3" s="6" t="s">
        <v>3</v>
      </c>
      <c r="C3" s="7" t="s">
        <v>4</v>
      </c>
      <c r="D3" s="8" t="s">
        <v>5</v>
      </c>
      <c r="E3" s="8" t="s">
        <v>6</v>
      </c>
      <c r="F3" s="8" t="s">
        <v>7</v>
      </c>
      <c r="G3" s="9" t="s">
        <v>8</v>
      </c>
      <c r="H3" s="10"/>
      <c r="J3" s="11" t="s">
        <v>9</v>
      </c>
    </row>
    <row r="4" spans="1:10" x14ac:dyDescent="0.25">
      <c r="A4" s="12">
        <v>34</v>
      </c>
      <c r="B4" s="13">
        <v>43337</v>
      </c>
      <c r="C4" s="10" t="s">
        <v>10</v>
      </c>
      <c r="D4" s="10" t="s">
        <v>11</v>
      </c>
      <c r="E4" s="10" t="s">
        <v>12</v>
      </c>
      <c r="F4" s="10" t="s">
        <v>13</v>
      </c>
      <c r="G4" s="14">
        <f>(3450*0.75)</f>
        <v>2587.5</v>
      </c>
      <c r="H4" s="10" t="s">
        <v>14</v>
      </c>
      <c r="J4" s="15" t="s">
        <v>71</v>
      </c>
    </row>
    <row r="5" spans="1:10" x14ac:dyDescent="0.25">
      <c r="A5" s="12">
        <v>36</v>
      </c>
      <c r="B5" s="13">
        <v>43351</v>
      </c>
      <c r="C5" s="10" t="s">
        <v>10</v>
      </c>
      <c r="D5" s="10" t="s">
        <v>11</v>
      </c>
      <c r="E5" s="10" t="s">
        <v>12</v>
      </c>
      <c r="F5" s="10" t="s">
        <v>13</v>
      </c>
      <c r="G5" s="14">
        <f t="shared" ref="G5:G6" si="0">(3450*0.75)</f>
        <v>2587.5</v>
      </c>
      <c r="H5" s="10"/>
      <c r="J5" s="16" t="s">
        <v>15</v>
      </c>
    </row>
    <row r="6" spans="1:10" x14ac:dyDescent="0.25">
      <c r="A6" s="12">
        <v>37</v>
      </c>
      <c r="B6" s="13">
        <v>43358</v>
      </c>
      <c r="C6" s="17" t="s">
        <v>16</v>
      </c>
      <c r="D6" s="17" t="s">
        <v>17</v>
      </c>
      <c r="E6" s="10" t="s">
        <v>25</v>
      </c>
      <c r="F6" s="10" t="s">
        <v>13</v>
      </c>
      <c r="G6" s="14">
        <f>(2875*0.75)</f>
        <v>2156.25</v>
      </c>
      <c r="H6" s="10"/>
      <c r="J6" s="15"/>
    </row>
    <row r="7" spans="1:10" x14ac:dyDescent="0.25">
      <c r="A7" s="12">
        <v>39</v>
      </c>
      <c r="B7" s="13">
        <v>43372</v>
      </c>
      <c r="C7" s="10" t="s">
        <v>18</v>
      </c>
      <c r="D7" s="10" t="s">
        <v>19</v>
      </c>
      <c r="E7" s="10" t="s">
        <v>20</v>
      </c>
      <c r="F7" s="10" t="s">
        <v>13</v>
      </c>
      <c r="G7" s="14">
        <f>2300*0.75</f>
        <v>1725</v>
      </c>
      <c r="H7" s="10"/>
      <c r="J7" s="11" t="s">
        <v>21</v>
      </c>
    </row>
    <row r="8" spans="1:10" x14ac:dyDescent="0.25">
      <c r="A8" s="12"/>
      <c r="B8" s="10"/>
      <c r="C8" s="10"/>
      <c r="D8" s="10"/>
      <c r="E8" s="10"/>
      <c r="F8" s="10"/>
      <c r="G8" s="14"/>
      <c r="H8" s="10"/>
      <c r="J8" s="15" t="s">
        <v>22</v>
      </c>
    </row>
    <row r="9" spans="1:10" x14ac:dyDescent="0.25">
      <c r="A9" s="12"/>
      <c r="B9" s="10"/>
      <c r="C9" s="10"/>
      <c r="D9" s="10"/>
      <c r="E9" s="10"/>
      <c r="F9" s="10"/>
      <c r="G9" s="14"/>
      <c r="H9" s="10"/>
      <c r="J9" s="15"/>
    </row>
    <row r="10" spans="1:10" x14ac:dyDescent="0.25">
      <c r="A10" s="12">
        <v>37</v>
      </c>
      <c r="B10" s="13">
        <v>43354</v>
      </c>
      <c r="C10" s="10" t="s">
        <v>23</v>
      </c>
      <c r="D10" s="10" t="s">
        <v>24</v>
      </c>
      <c r="E10" s="10" t="s">
        <v>25</v>
      </c>
      <c r="F10" s="10" t="s">
        <v>26</v>
      </c>
      <c r="G10" s="18">
        <v>1166.6659999999999</v>
      </c>
      <c r="H10" s="10" t="s">
        <v>27</v>
      </c>
      <c r="J10" s="11" t="s">
        <v>28</v>
      </c>
    </row>
    <row r="11" spans="1:10" x14ac:dyDescent="0.25">
      <c r="A11" s="12">
        <v>38</v>
      </c>
      <c r="B11" s="13">
        <v>43361</v>
      </c>
      <c r="C11" s="10" t="s">
        <v>23</v>
      </c>
      <c r="D11" s="10" t="s">
        <v>24</v>
      </c>
      <c r="E11" s="10" t="s">
        <v>25</v>
      </c>
      <c r="F11" s="10" t="s">
        <v>26</v>
      </c>
      <c r="G11" s="18">
        <v>1166.6659999999999</v>
      </c>
      <c r="H11" s="10"/>
      <c r="J11" s="15" t="s">
        <v>29</v>
      </c>
    </row>
    <row r="12" spans="1:10" x14ac:dyDescent="0.25">
      <c r="A12" s="12">
        <v>39</v>
      </c>
      <c r="B12" s="13">
        <v>43368</v>
      </c>
      <c r="C12" s="10" t="s">
        <v>30</v>
      </c>
      <c r="D12" s="10" t="s">
        <v>31</v>
      </c>
      <c r="E12" s="10" t="s">
        <v>25</v>
      </c>
      <c r="F12" s="10" t="s">
        <v>26</v>
      </c>
      <c r="G12" s="18">
        <v>1166.6659999999999</v>
      </c>
      <c r="H12" s="10"/>
      <c r="J12" s="15"/>
    </row>
    <row r="13" spans="1:10" x14ac:dyDescent="0.25">
      <c r="A13" s="12"/>
      <c r="B13" s="10"/>
      <c r="C13" s="10"/>
      <c r="D13" s="10"/>
      <c r="E13" s="10"/>
      <c r="F13" s="10"/>
      <c r="G13" s="14"/>
      <c r="H13" s="10"/>
      <c r="J13" s="11" t="s">
        <v>32</v>
      </c>
    </row>
    <row r="14" spans="1:10" x14ac:dyDescent="0.25">
      <c r="A14" s="12"/>
      <c r="B14" s="10"/>
      <c r="C14" s="10"/>
      <c r="D14" s="10"/>
      <c r="E14" s="10"/>
      <c r="F14" s="10"/>
      <c r="G14" s="14"/>
      <c r="H14" s="10"/>
      <c r="J14" s="15" t="s">
        <v>33</v>
      </c>
    </row>
    <row r="15" spans="1:10" x14ac:dyDescent="0.25">
      <c r="A15" s="12">
        <v>37</v>
      </c>
      <c r="B15" s="13">
        <v>43358</v>
      </c>
      <c r="C15" s="10" t="s">
        <v>30</v>
      </c>
      <c r="D15" s="10" t="s">
        <v>24</v>
      </c>
      <c r="E15" s="10" t="s">
        <v>25</v>
      </c>
      <c r="F15" s="10" t="s">
        <v>34</v>
      </c>
      <c r="G15" s="14">
        <f>2850*0.75</f>
        <v>2137.5</v>
      </c>
      <c r="H15" s="10" t="s">
        <v>35</v>
      </c>
      <c r="J15" s="15"/>
    </row>
    <row r="16" spans="1:10" x14ac:dyDescent="0.25">
      <c r="A16" s="12">
        <v>38</v>
      </c>
      <c r="B16" s="13">
        <v>43365</v>
      </c>
      <c r="C16" s="10" t="s">
        <v>30</v>
      </c>
      <c r="D16" s="10" t="s">
        <v>31</v>
      </c>
      <c r="E16" s="10" t="s">
        <v>25</v>
      </c>
      <c r="F16" s="10" t="s">
        <v>34</v>
      </c>
      <c r="G16" s="14">
        <f t="shared" ref="G16:G17" si="1">2850*0.75</f>
        <v>2137.5</v>
      </c>
      <c r="H16" s="10"/>
      <c r="J16" s="11" t="s">
        <v>36</v>
      </c>
    </row>
    <row r="17" spans="1:10" x14ac:dyDescent="0.25">
      <c r="A17" s="12">
        <v>39</v>
      </c>
      <c r="B17" s="13">
        <v>43368</v>
      </c>
      <c r="C17" s="10" t="s">
        <v>30</v>
      </c>
      <c r="D17" s="10" t="s">
        <v>31</v>
      </c>
      <c r="E17" s="10" t="s">
        <v>25</v>
      </c>
      <c r="F17" s="10" t="s">
        <v>34</v>
      </c>
      <c r="G17" s="14">
        <f t="shared" si="1"/>
        <v>2137.5</v>
      </c>
      <c r="H17" s="10"/>
      <c r="J17" s="15" t="s">
        <v>37</v>
      </c>
    </row>
    <row r="18" spans="1:10" x14ac:dyDescent="0.25">
      <c r="A18" s="12"/>
      <c r="B18" s="10"/>
      <c r="C18" s="10"/>
      <c r="D18" s="10"/>
      <c r="E18" s="10"/>
      <c r="F18" s="10"/>
      <c r="G18" s="14"/>
      <c r="H18" s="10"/>
      <c r="J18" s="15"/>
    </row>
    <row r="19" spans="1:10" x14ac:dyDescent="0.25">
      <c r="A19" s="12"/>
      <c r="B19" s="10"/>
      <c r="C19" s="10"/>
      <c r="D19" s="10"/>
      <c r="E19" s="10"/>
      <c r="F19" s="10"/>
      <c r="G19" s="14"/>
      <c r="H19" s="10"/>
      <c r="J19" s="11" t="s">
        <v>38</v>
      </c>
    </row>
    <row r="20" spans="1:10" x14ac:dyDescent="0.25">
      <c r="A20" s="12">
        <v>37</v>
      </c>
      <c r="B20" s="13">
        <v>43357</v>
      </c>
      <c r="C20" s="10" t="s">
        <v>39</v>
      </c>
      <c r="D20" s="10" t="s">
        <v>40</v>
      </c>
      <c r="E20" s="10" t="s">
        <v>20</v>
      </c>
      <c r="F20" s="10" t="s">
        <v>40</v>
      </c>
      <c r="G20" s="14">
        <f>1690*0.75</f>
        <v>1267.5</v>
      </c>
      <c r="H20" s="10" t="s">
        <v>41</v>
      </c>
      <c r="J20" s="15" t="s">
        <v>42</v>
      </c>
    </row>
    <row r="21" spans="1:10" x14ac:dyDescent="0.25">
      <c r="A21" s="12">
        <v>38</v>
      </c>
      <c r="B21" s="13">
        <v>43364</v>
      </c>
      <c r="C21" s="10" t="s">
        <v>39</v>
      </c>
      <c r="D21" s="10" t="s">
        <v>40</v>
      </c>
      <c r="E21" s="10" t="s">
        <v>20</v>
      </c>
      <c r="F21" s="10" t="s">
        <v>40</v>
      </c>
      <c r="G21" s="14">
        <f t="shared" ref="G21:G22" si="2">1690*0.75</f>
        <v>1267.5</v>
      </c>
      <c r="H21" s="10"/>
      <c r="J21" s="15"/>
    </row>
    <row r="22" spans="1:10" x14ac:dyDescent="0.25">
      <c r="A22" s="12">
        <v>39</v>
      </c>
      <c r="B22" s="13">
        <v>43371</v>
      </c>
      <c r="C22" s="10" t="s">
        <v>39</v>
      </c>
      <c r="D22" s="10" t="s">
        <v>40</v>
      </c>
      <c r="E22" s="10" t="s">
        <v>20</v>
      </c>
      <c r="F22" s="10" t="s">
        <v>40</v>
      </c>
      <c r="G22" s="14">
        <f t="shared" si="2"/>
        <v>1267.5</v>
      </c>
      <c r="H22" s="10"/>
      <c r="J22" s="11" t="s">
        <v>43</v>
      </c>
    </row>
    <row r="23" spans="1:10" x14ac:dyDescent="0.25">
      <c r="A23" s="12"/>
      <c r="B23" s="10"/>
      <c r="C23" s="10"/>
      <c r="D23" s="10"/>
      <c r="E23" s="10"/>
      <c r="F23" s="10"/>
      <c r="G23" s="14"/>
      <c r="H23" s="10"/>
      <c r="J23" s="15" t="s">
        <v>44</v>
      </c>
    </row>
    <row r="24" spans="1:10" x14ac:dyDescent="0.25">
      <c r="A24" s="12"/>
      <c r="B24" s="10"/>
      <c r="C24" s="10"/>
      <c r="D24" s="10"/>
      <c r="E24" s="10"/>
      <c r="F24" s="10"/>
      <c r="G24" s="14"/>
      <c r="H24" s="10"/>
      <c r="J24" s="15"/>
    </row>
    <row r="25" spans="1:10" x14ac:dyDescent="0.25">
      <c r="A25" s="12">
        <v>37</v>
      </c>
      <c r="B25" s="13">
        <v>43354</v>
      </c>
      <c r="C25" s="10" t="s">
        <v>45</v>
      </c>
      <c r="D25" s="10" t="s">
        <v>46</v>
      </c>
      <c r="E25" s="10" t="s">
        <v>25</v>
      </c>
      <c r="F25" s="10" t="s">
        <v>47</v>
      </c>
      <c r="G25" s="18">
        <v>2765</v>
      </c>
      <c r="H25" s="10" t="s">
        <v>27</v>
      </c>
      <c r="J25" s="11" t="s">
        <v>48</v>
      </c>
    </row>
    <row r="26" spans="1:10" x14ac:dyDescent="0.25">
      <c r="A26" s="12">
        <v>38</v>
      </c>
      <c r="B26" s="13">
        <v>43361</v>
      </c>
      <c r="C26" s="10" t="s">
        <v>45</v>
      </c>
      <c r="D26" s="10" t="s">
        <v>46</v>
      </c>
      <c r="E26" s="10" t="s">
        <v>25</v>
      </c>
      <c r="F26" s="10" t="s">
        <v>47</v>
      </c>
      <c r="G26" s="18">
        <v>2765</v>
      </c>
      <c r="H26" s="10"/>
      <c r="J26" s="15" t="s">
        <v>49</v>
      </c>
    </row>
    <row r="27" spans="1:10" x14ac:dyDescent="0.25">
      <c r="A27" s="12">
        <v>39</v>
      </c>
      <c r="B27" s="13">
        <v>43371</v>
      </c>
      <c r="C27" s="10" t="s">
        <v>50</v>
      </c>
      <c r="D27" s="10" t="s">
        <v>51</v>
      </c>
      <c r="E27" s="10" t="s">
        <v>20</v>
      </c>
      <c r="F27" s="10" t="s">
        <v>47</v>
      </c>
      <c r="G27" s="20">
        <v>2765</v>
      </c>
      <c r="H27" s="10"/>
      <c r="J27" s="15"/>
    </row>
    <row r="28" spans="1:10" x14ac:dyDescent="0.25">
      <c r="A28" s="12"/>
      <c r="B28" s="10"/>
      <c r="C28" s="10"/>
      <c r="D28" s="10"/>
      <c r="E28" s="10"/>
      <c r="F28" s="10"/>
      <c r="G28" s="18"/>
      <c r="H28" s="10"/>
      <c r="J28" s="11" t="s">
        <v>52</v>
      </c>
    </row>
    <row r="29" spans="1:10" x14ac:dyDescent="0.25">
      <c r="A29" s="12"/>
      <c r="B29" s="10"/>
      <c r="C29" s="10"/>
      <c r="D29" s="10"/>
      <c r="E29" s="10"/>
      <c r="F29" s="10"/>
      <c r="G29" s="14"/>
      <c r="H29" s="10"/>
      <c r="J29" s="15" t="s">
        <v>53</v>
      </c>
    </row>
    <row r="30" spans="1:10" x14ac:dyDescent="0.25">
      <c r="A30" s="12">
        <v>36</v>
      </c>
      <c r="B30" s="19">
        <v>43351</v>
      </c>
      <c r="C30" s="10" t="s">
        <v>54</v>
      </c>
      <c r="D30" s="10" t="s">
        <v>55</v>
      </c>
      <c r="E30" s="10" t="s">
        <v>20</v>
      </c>
      <c r="F30" s="10" t="s">
        <v>55</v>
      </c>
      <c r="G30" s="14">
        <f>2760*0.8</f>
        <v>2208</v>
      </c>
      <c r="H30" s="10" t="s">
        <v>56</v>
      </c>
      <c r="J30" s="15"/>
    </row>
    <row r="31" spans="1:10" x14ac:dyDescent="0.25">
      <c r="A31" s="12">
        <v>37</v>
      </c>
      <c r="B31" s="13">
        <v>43358</v>
      </c>
      <c r="C31" s="10" t="s">
        <v>54</v>
      </c>
      <c r="D31" s="10" t="s">
        <v>55</v>
      </c>
      <c r="E31" s="10" t="s">
        <v>20</v>
      </c>
      <c r="F31" s="10" t="s">
        <v>55</v>
      </c>
      <c r="G31" s="14">
        <f>2760*0.8</f>
        <v>2208</v>
      </c>
      <c r="H31" s="10"/>
      <c r="J31" s="11" t="s">
        <v>57</v>
      </c>
    </row>
    <row r="32" spans="1:10" x14ac:dyDescent="0.25">
      <c r="A32" s="12"/>
      <c r="B32" s="10"/>
      <c r="C32" s="10"/>
      <c r="D32" s="10"/>
      <c r="E32" s="10"/>
      <c r="F32" s="10"/>
      <c r="G32" s="14"/>
      <c r="H32" s="10"/>
      <c r="J32" s="15" t="s">
        <v>58</v>
      </c>
    </row>
    <row r="33" spans="1:10" x14ac:dyDescent="0.25">
      <c r="A33" s="12"/>
      <c r="B33" s="10"/>
      <c r="C33" s="10"/>
      <c r="D33" s="10"/>
      <c r="E33" s="10"/>
      <c r="F33" s="10"/>
      <c r="G33" s="14">
        <f>SUM(G4:G32)</f>
        <v>35482.248</v>
      </c>
      <c r="H33" s="14">
        <f>G33*1.25</f>
        <v>44352.81</v>
      </c>
      <c r="J33" s="15"/>
    </row>
    <row r="34" spans="1:10" x14ac:dyDescent="0.25">
      <c r="A34" s="1"/>
      <c r="G34" s="4"/>
      <c r="J34" s="11" t="s">
        <v>59</v>
      </c>
    </row>
    <row r="35" spans="1:10" x14ac:dyDescent="0.25">
      <c r="A35" s="1"/>
      <c r="G35" s="4"/>
      <c r="J35" s="15" t="s">
        <v>60</v>
      </c>
    </row>
    <row r="36" spans="1:10" x14ac:dyDescent="0.25">
      <c r="A36" s="1"/>
      <c r="G36" s="4"/>
      <c r="J36" s="15"/>
    </row>
    <row r="37" spans="1:10" x14ac:dyDescent="0.25">
      <c r="A37" s="1"/>
      <c r="G37" s="4"/>
      <c r="J37" s="11" t="s">
        <v>61</v>
      </c>
    </row>
    <row r="38" spans="1:10" x14ac:dyDescent="0.25">
      <c r="A38" s="1"/>
      <c r="G38" s="4"/>
      <c r="J38" s="15" t="s">
        <v>62</v>
      </c>
    </row>
    <row r="39" spans="1:10" x14ac:dyDescent="0.25">
      <c r="A39" s="1"/>
      <c r="G39" s="4"/>
      <c r="J39" s="15"/>
    </row>
    <row r="40" spans="1:10" x14ac:dyDescent="0.25">
      <c r="A40" s="1"/>
      <c r="G40" s="4"/>
      <c r="J40" s="11" t="s">
        <v>63</v>
      </c>
    </row>
    <row r="41" spans="1:10" x14ac:dyDescent="0.25">
      <c r="A41" s="1"/>
      <c r="G41" s="4"/>
      <c r="J41" s="15" t="s">
        <v>64</v>
      </c>
    </row>
    <row r="42" spans="1:10" x14ac:dyDescent="0.25">
      <c r="A42" s="1"/>
      <c r="G42" s="4"/>
      <c r="J42" s="15"/>
    </row>
    <row r="43" spans="1:10" x14ac:dyDescent="0.25">
      <c r="A43" s="1"/>
      <c r="G43" s="4"/>
      <c r="J43" s="11" t="s">
        <v>65</v>
      </c>
    </row>
    <row r="44" spans="1:10" x14ac:dyDescent="0.25">
      <c r="A44" s="1"/>
      <c r="G44" s="4"/>
      <c r="J44" s="15" t="s">
        <v>66</v>
      </c>
    </row>
    <row r="45" spans="1:10" x14ac:dyDescent="0.25">
      <c r="A45" s="1"/>
      <c r="G45" s="4"/>
      <c r="J45" s="15"/>
    </row>
    <row r="46" spans="1:10" x14ac:dyDescent="0.25">
      <c r="A46" s="1"/>
      <c r="G46" s="4"/>
      <c r="J46" s="11" t="s">
        <v>67</v>
      </c>
    </row>
    <row r="47" spans="1:10" x14ac:dyDescent="0.25">
      <c r="A47" s="1"/>
      <c r="G47" s="4"/>
      <c r="J47" s="15" t="s">
        <v>68</v>
      </c>
    </row>
    <row r="48" spans="1:10" x14ac:dyDescent="0.25">
      <c r="A48" s="1"/>
      <c r="G48" s="4"/>
      <c r="J48" s="15" t="s">
        <v>69</v>
      </c>
    </row>
    <row r="49" spans="1:7" x14ac:dyDescent="0.25">
      <c r="A49" s="1"/>
      <c r="G49" s="4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EA2248A04EB6B04EB5A907838FAFBC7D" ma:contentTypeVersion="9" ma:contentTypeDescription="Opprett et nytt dokument." ma:contentTypeScope="" ma:versionID="b8ecfe58d3664f6a8777a80b3e8c2804">
  <xsd:schema xmlns:xsd="http://www.w3.org/2001/XMLSchema" xmlns:xs="http://www.w3.org/2001/XMLSchema" xmlns:p="http://schemas.microsoft.com/office/2006/metadata/properties" xmlns:ns2="f45fb840-55b5-47d6-9c1e-f8772c2af6df" xmlns:ns3="bdc35193-02c6-4d87-add1-fb2826b13a94" xmlns:ns4="http://schemas.microsoft.com/sharepoint/v4" targetNamespace="http://schemas.microsoft.com/office/2006/metadata/properties" ma:root="true" ma:fieldsID="38c60a05482a666eee44bf6e7d2cd041" ns2:_="" ns3:_="" ns4:_="">
    <xsd:import namespace="f45fb840-55b5-47d6-9c1e-f8772c2af6df"/>
    <xsd:import namespace="bdc35193-02c6-4d87-add1-fb2826b13a9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4:IconOverlay" minOccurs="0"/>
                <xsd:element ref="ns2:MediaServiceAutoTags" minOccurs="0"/>
                <xsd:element ref="ns2:MediaServiceOCR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5fb840-55b5-47d6-9c1e-f8772c2af6d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c35193-02c6-4d87-add1-fb2826b13a9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2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</documentManagement>
</p:properties>
</file>

<file path=customXml/itemProps1.xml><?xml version="1.0" encoding="utf-8"?>
<ds:datastoreItem xmlns:ds="http://schemas.openxmlformats.org/officeDocument/2006/customXml" ds:itemID="{CDEFA52E-BD29-450B-BB23-E9B2FD4552C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45fb840-55b5-47d6-9c1e-f8772c2af6df"/>
    <ds:schemaRef ds:uri="bdc35193-02c6-4d87-add1-fb2826b13a9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FDF3D62-38B8-41FD-9ECB-35ECE363414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5856732-377B-4D10-A183-DC87FC8BB65B}">
  <ds:schemaRefs>
    <ds:schemaRef ds:uri="http://schemas.microsoft.com/sharepoint/v4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bdc35193-02c6-4d87-add1-fb2826b13a94"/>
    <ds:schemaRef ds:uri="http://purl.org/dc/elements/1.1/"/>
    <ds:schemaRef ds:uri="http://schemas.microsoft.com/office/2006/metadata/properties"/>
    <ds:schemaRef ds:uri="f45fb840-55b5-47d6-9c1e-f8772c2af6df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Lene Grande</dc:creator>
  <cp:lastModifiedBy>Lene Grande</cp:lastModifiedBy>
  <dcterms:created xsi:type="dcterms:W3CDTF">2018-06-19T12:04:28Z</dcterms:created>
  <dcterms:modified xsi:type="dcterms:W3CDTF">2018-06-21T07:56:26Z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0x010100EA2248A04EB6B04EB5A907838FAFBC7D</vt:lpwstr>
  </property>
</Properties>
</file>